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95" windowHeight="8250" activeTab="0"/>
  </bookViews>
  <sheets>
    <sheet name="ผู้สำเร็จการศึกษา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<sst xmlns="http://schemas.openxmlformats.org/spreadsheetml/2006/main" count="28" uniqueCount="28">
  <si>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หน่วยงาน</t>
  </si>
  <si>
    <t>ศึกษาศาสตร์</t>
  </si>
  <si>
    <t>ศิลปศาสตร์</t>
  </si>
  <si>
    <t>วิทยาการจัดการ</t>
  </si>
  <si>
    <t>นิติศาสตร์</t>
  </si>
  <si>
    <t>เศรษฐศาสตร์</t>
  </si>
  <si>
    <t>รัฐศาสตร์</t>
  </si>
  <si>
    <t>นิเทศศาสตร์</t>
  </si>
  <si>
    <t>กลุ่ม : วิทยาศาสตร์</t>
  </si>
  <si>
    <t>วิทยาศาสตร์และเทคโนโลยี</t>
  </si>
  <si>
    <t>ส่งเสริมการเกษตรฯ</t>
  </si>
  <si>
    <t>วิทยาศาสตร์สุขภาพ</t>
  </si>
  <si>
    <t>พยาบาลศาสตร์</t>
  </si>
  <si>
    <t>มนุษยนิเวศศาสตร์</t>
  </si>
  <si>
    <t>รวมระดับมหาวิทยาลัย</t>
  </si>
  <si>
    <t>ประกาศนียบัตร</t>
  </si>
  <si>
    <t>ปริญญาตรี</t>
  </si>
  <si>
    <t>ประกาศนียบัตรบัณฑิต</t>
  </si>
  <si>
    <t>ปริญญาโท</t>
  </si>
  <si>
    <t>ปริญญาเอก</t>
  </si>
  <si>
    <t>ระดับการศึกษา</t>
  </si>
  <si>
    <t>-</t>
  </si>
  <si>
    <r>
      <t xml:space="preserve">หมายเหตุ  </t>
    </r>
    <r>
      <rPr>
        <sz val="14"/>
        <color indexed="8"/>
        <rFont val="Angsana New"/>
        <family val="1"/>
      </rPr>
      <t>เป็นข้อมูลผู้สำเร็จการศึกษา ปีการศึกษา 2552</t>
    </r>
  </si>
  <si>
    <t>สถิติผู้สำเร็จการศึกษาทุกระดับ ประจำปีการศึกษา 2552</t>
  </si>
  <si>
    <t>รวมผู้สำเร็จการศึกษา ปีการศึกษา 2552</t>
  </si>
  <si>
    <r>
      <t xml:space="preserve">แหล่งที่มา :   กองแผนงาน กรอกข้อมูล ณ วันที่ 7  มกราคม 2554
</t>
    </r>
  </si>
  <si>
    <t>กลุ่ม :  วิทยาศาสตร์สุขภาพ</t>
  </si>
  <si>
    <t>กลุ่ม :  วิทยาศาสตร์และเทคโนโลยี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</si>
</sst>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#,##0_ ;\-#,##0\ "/>
    <numFmt numFmtId="200" formatCode="[&lt;=9999999]###\-####;\(###\)\ ###\-####"/>
    <numFmt numFmtId="201" formatCode="#,##0;[Red]#,##0"/>
    <numFmt numFmtId="202" formatCode="_-* #,##0_-;\-* #,##0_-;_-* &quot;-&quot;??_-;_-@_-"/>
  </numFmts>
  <fonts count="44">
    <font>
      <sz val="11"/>
      <color theme="1"/>
      <name val="Calibri"/>
      <family val="2"/>
    </font>
    <font>
      <sz val="11"/>
      <color indexed="8"/>
      <name val="Tahoma"/>
      <family val="2"/>
    </font>
    <font>
      <sz val="14"/>
      <color indexed="8"/>
      <name val="Angsana New"/>
      <family val="1"/>
    </font>
    <font>
      <sz val="10"/>
      <name val="Arial"/>
      <family val="2"/>
    </font>
    <font>
      <b/>
      <sz val="14"/>
      <name val="Angsana New"/>
      <family val="1"/>
    </font>
    <font>
      <b/>
      <sz val="14"/>
      <color indexed="8"/>
      <name val="Angsana New"/>
      <family val="1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5"/>
      <color indexed="8"/>
      <name val="Angsana New"/>
      <family val="1"/>
    </font>
    <font>
      <sz val="14"/>
      <color indexed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Angsana New"/>
      <family val="1"/>
    </font>
    <font>
      <b/>
      <sz val="14"/>
      <color theme="1"/>
      <name val="Angsana New"/>
      <family val="1"/>
    </font>
    <font>
      <b/>
      <sz val="15"/>
      <color theme="1"/>
      <name val="Angsana New"/>
      <family val="1"/>
    </font>
    <font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double"/>
    </border>
    <border>
      <left/>
      <right style="thin"/>
      <top style="double"/>
      <bottom style="double"/>
    </border>
    <border>
      <left style="thin"/>
      <right/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double"/>
      <bottom/>
    </border>
    <border>
      <left style="thin"/>
      <right style="thin"/>
      <top/>
      <bottom style="double"/>
    </border>
    <border>
      <left style="thin"/>
      <right/>
      <top style="double"/>
      <bottom/>
    </border>
    <border>
      <left/>
      <right/>
      <top style="double"/>
      <bottom/>
    </border>
    <border>
      <left style="thin"/>
      <right/>
      <top/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3" fillId="0" borderId="0" applyFill="0">
      <alignment/>
      <protection/>
    </xf>
  </cellStyleXfs>
  <cellXfs count="39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" fillId="0" borderId="10" xfId="61" applyFont="1" applyFill="1" applyBorder="1" applyAlignment="1">
      <alignment vertical="top"/>
      <protection/>
    </xf>
    <xf numFmtId="0" fontId="41" fillId="0" borderId="0" xfId="0" applyFont="1" applyAlignment="1">
      <alignment/>
    </xf>
    <xf numFmtId="0" fontId="40" fillId="0" borderId="11" xfId="0" applyFont="1" applyBorder="1" applyAlignment="1">
      <alignment/>
    </xf>
    <xf numFmtId="0" fontId="40" fillId="0" borderId="12" xfId="0" applyFont="1" applyBorder="1" applyAlignment="1">
      <alignment/>
    </xf>
    <xf numFmtId="0" fontId="40" fillId="0" borderId="13" xfId="0" applyFont="1" applyBorder="1" applyAlignment="1">
      <alignment/>
    </xf>
    <xf numFmtId="0" fontId="40" fillId="0" borderId="14" xfId="0" applyFont="1" applyBorder="1" applyAlignment="1">
      <alignment/>
    </xf>
    <xf numFmtId="49" fontId="40" fillId="0" borderId="0" xfId="0" applyNumberFormat="1" applyFont="1" applyBorder="1" applyAlignment="1">
      <alignment horizontal="center"/>
    </xf>
    <xf numFmtId="0" fontId="5" fillId="0" borderId="15" xfId="0" applyFont="1" applyBorder="1" applyAlignment="1">
      <alignment horizontal="center" vertical="center" wrapText="1"/>
    </xf>
    <xf numFmtId="0" fontId="41" fillId="0" borderId="0" xfId="0" applyFont="1" applyAlignment="1">
      <alignment vertical="top" wrapText="1"/>
    </xf>
    <xf numFmtId="0" fontId="41" fillId="0" borderId="15" xfId="0" applyFont="1" applyBorder="1" applyAlignment="1">
      <alignment horizontal="center" vertical="center"/>
    </xf>
    <xf numFmtId="0" fontId="40" fillId="0" borderId="0" xfId="0" applyFont="1" applyAlignment="1">
      <alignment vertical="top"/>
    </xf>
    <xf numFmtId="0" fontId="41" fillId="0" borderId="0" xfId="0" applyFont="1" applyAlignment="1">
      <alignment vertical="top"/>
    </xf>
    <xf numFmtId="0" fontId="41" fillId="0" borderId="0" xfId="0" applyFont="1" applyBorder="1" applyAlignment="1">
      <alignment horizontal="center"/>
    </xf>
    <xf numFmtId="0" fontId="40" fillId="0" borderId="0" xfId="0" applyFont="1" applyAlignment="1" quotePrefix="1">
      <alignment/>
    </xf>
    <xf numFmtId="202" fontId="41" fillId="33" borderId="16" xfId="42" applyNumberFormat="1" applyFont="1" applyFill="1" applyBorder="1" applyAlignment="1">
      <alignment horizontal="center" vertical="center"/>
    </xf>
    <xf numFmtId="0" fontId="41" fillId="33" borderId="17" xfId="0" applyFont="1" applyFill="1" applyBorder="1" applyAlignment="1">
      <alignment horizontal="center"/>
    </xf>
    <xf numFmtId="0" fontId="40" fillId="33" borderId="18" xfId="0" applyFont="1" applyFill="1" applyBorder="1" applyAlignment="1">
      <alignment/>
    </xf>
    <xf numFmtId="202" fontId="41" fillId="0" borderId="19" xfId="42" applyNumberFormat="1" applyFont="1" applyFill="1" applyBorder="1" applyAlignment="1">
      <alignment horizontal="center"/>
    </xf>
    <xf numFmtId="202" fontId="40" fillId="0" borderId="20" xfId="42" applyNumberFormat="1" applyFont="1" applyBorder="1" applyAlignment="1">
      <alignment horizontal="center"/>
    </xf>
    <xf numFmtId="202" fontId="40" fillId="0" borderId="20" xfId="42" applyNumberFormat="1" applyFont="1" applyFill="1" applyBorder="1" applyAlignment="1">
      <alignment horizontal="center" vertical="center"/>
    </xf>
    <xf numFmtId="202" fontId="40" fillId="0" borderId="21" xfId="42" applyNumberFormat="1" applyFont="1" applyBorder="1" applyAlignment="1">
      <alignment horizontal="center"/>
    </xf>
    <xf numFmtId="202" fontId="41" fillId="33" borderId="21" xfId="42" applyNumberFormat="1" applyFont="1" applyFill="1" applyBorder="1" applyAlignment="1">
      <alignment horizontal="center"/>
    </xf>
    <xf numFmtId="202" fontId="41" fillId="33" borderId="21" xfId="42" applyNumberFormat="1" applyFont="1" applyFill="1" applyBorder="1" applyAlignment="1">
      <alignment horizontal="center" vertical="center"/>
    </xf>
    <xf numFmtId="0" fontId="40" fillId="33" borderId="14" xfId="0" applyFont="1" applyFill="1" applyBorder="1" applyAlignment="1">
      <alignment/>
    </xf>
    <xf numFmtId="0" fontId="40" fillId="33" borderId="13" xfId="0" applyFont="1" applyFill="1" applyBorder="1" applyAlignment="1">
      <alignment/>
    </xf>
    <xf numFmtId="202" fontId="41" fillId="0" borderId="21" xfId="42" applyNumberFormat="1" applyFont="1" applyFill="1" applyBorder="1" applyAlignment="1">
      <alignment horizontal="center"/>
    </xf>
    <xf numFmtId="202" fontId="40" fillId="0" borderId="21" xfId="42" applyNumberFormat="1" applyFont="1" applyFill="1" applyBorder="1" applyAlignment="1">
      <alignment horizontal="center" vertical="center"/>
    </xf>
    <xf numFmtId="202" fontId="40" fillId="33" borderId="21" xfId="42" applyNumberFormat="1" applyFont="1" applyFill="1" applyBorder="1" applyAlignment="1">
      <alignment horizontal="center"/>
    </xf>
    <xf numFmtId="202" fontId="41" fillId="33" borderId="19" xfId="42" applyNumberFormat="1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 wrapText="1"/>
    </xf>
    <xf numFmtId="0" fontId="41" fillId="0" borderId="22" xfId="0" applyFont="1" applyBorder="1" applyAlignment="1">
      <alignment horizontal="center" vertical="center" wrapText="1"/>
    </xf>
    <xf numFmtId="0" fontId="41" fillId="0" borderId="23" xfId="0" applyFont="1" applyBorder="1" applyAlignment="1">
      <alignment horizontal="center" vertical="center" wrapText="1"/>
    </xf>
    <xf numFmtId="0" fontId="42" fillId="0" borderId="0" xfId="0" applyFont="1" applyAlignment="1">
      <alignment horizontal="center"/>
    </xf>
    <xf numFmtId="0" fontId="41" fillId="0" borderId="24" xfId="0" applyFont="1" applyBorder="1" applyAlignment="1">
      <alignment horizontal="center" vertical="center"/>
    </xf>
    <xf numFmtId="0" fontId="43" fillId="0" borderId="25" xfId="0" applyFont="1" applyBorder="1" applyAlignment="1">
      <alignment/>
    </xf>
    <xf numFmtId="0" fontId="43" fillId="0" borderId="26" xfId="0" applyFont="1" applyBorder="1" applyAlignment="1">
      <alignment/>
    </xf>
    <xf numFmtId="0" fontId="43" fillId="0" borderId="10" xfId="0" applyFont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  <cellStyle name="ปกติ_ห้ามลบ_สำหรับกรรมการ_คำนวณผลประเมิน_สาขา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F23" sqref="F23"/>
    </sheetView>
  </sheetViews>
  <sheetFormatPr defaultColWidth="9.140625" defaultRowHeight="15"/>
  <cols>
    <col min="1" max="1" width="4.57421875" style="1" customWidth="1"/>
    <col min="2" max="2" width="20.28125" style="1" customWidth="1"/>
    <col min="3" max="7" width="12.57421875" style="1" customWidth="1"/>
    <col min="8" max="8" width="16.8515625" style="1" customWidth="1"/>
    <col min="9" max="16384" width="9.00390625" style="1" customWidth="1"/>
  </cols>
  <sheetData>
    <row r="1" spans="1:8" ht="21.75">
      <c r="A1" s="34" t="s">
        <v>23</v>
      </c>
      <c r="B1" s="34"/>
      <c r="C1" s="34"/>
      <c r="D1" s="34"/>
      <c r="E1" s="34"/>
      <c r="F1" s="34"/>
      <c r="G1" s="34"/>
      <c r="H1" s="34"/>
    </row>
    <row r="2" spans="1:6" ht="18" customHeight="1" thickBot="1">
      <c r="A2" s="2"/>
      <c r="B2" s="2"/>
      <c r="C2" s="3"/>
      <c r="D2" s="3"/>
      <c r="E2" s="3"/>
      <c r="F2" s="3"/>
    </row>
    <row r="3" spans="1:8" ht="21.75" customHeight="1" thickTop="1">
      <c r="A3" s="35" t="s">
        <v>0</v>
      </c>
      <c r="B3" s="36"/>
      <c r="C3" s="31" t="s">
        <v>20</v>
      </c>
      <c r="D3" s="31"/>
      <c r="E3" s="31"/>
      <c r="F3" s="31"/>
      <c r="G3" s="31"/>
      <c r="H3" s="32" t="s">
        <v>24</v>
      </c>
    </row>
    <row r="4" spans="1:8" ht="46.5" customHeight="1" thickBot="1">
      <c r="A4" s="37"/>
      <c r="B4" s="38"/>
      <c r="C4" s="9" t="s">
        <v>15</v>
      </c>
      <c r="D4" s="9" t="s">
        <v>16</v>
      </c>
      <c r="E4" s="9" t="s">
        <v>17</v>
      </c>
      <c r="F4" s="9" t="s">
        <v>18</v>
      </c>
      <c r="G4" s="11" t="s">
        <v>19</v>
      </c>
      <c r="H4" s="33"/>
    </row>
    <row r="5" spans="1:8" ht="21.75" thickTop="1">
      <c r="A5" s="26" t="s">
        <v>26</v>
      </c>
      <c r="B5" s="25"/>
      <c r="C5" s="30">
        <f aca="true" t="shared" si="0" ref="C5:H5">SUM(C6:C7)</f>
        <v>0</v>
      </c>
      <c r="D5" s="30">
        <f t="shared" si="0"/>
        <v>1990</v>
      </c>
      <c r="E5" s="30">
        <f t="shared" si="0"/>
        <v>0</v>
      </c>
      <c r="F5" s="30">
        <f t="shared" si="0"/>
        <v>156</v>
      </c>
      <c r="G5" s="30">
        <f t="shared" si="0"/>
        <v>0</v>
      </c>
      <c r="H5" s="30">
        <f t="shared" si="0"/>
        <v>2146</v>
      </c>
    </row>
    <row r="6" spans="1:8" ht="21">
      <c r="A6" s="6"/>
      <c r="B6" s="7" t="s">
        <v>11</v>
      </c>
      <c r="C6" s="22">
        <v>0</v>
      </c>
      <c r="D6" s="22">
        <v>1723</v>
      </c>
      <c r="E6" s="22">
        <v>0</v>
      </c>
      <c r="F6" s="28">
        <v>110</v>
      </c>
      <c r="G6" s="22">
        <v>0</v>
      </c>
      <c r="H6" s="27">
        <f>SUM(C6:G6)</f>
        <v>1833</v>
      </c>
    </row>
    <row r="7" spans="1:8" ht="21">
      <c r="A7" s="6"/>
      <c r="B7" s="7" t="s">
        <v>12</v>
      </c>
      <c r="C7" s="22">
        <v>0</v>
      </c>
      <c r="D7" s="22">
        <v>267</v>
      </c>
      <c r="E7" s="22">
        <v>0</v>
      </c>
      <c r="F7" s="28">
        <v>46</v>
      </c>
      <c r="G7" s="22">
        <v>0</v>
      </c>
      <c r="H7" s="27">
        <f>SUM(C7:G7)</f>
        <v>313</v>
      </c>
    </row>
    <row r="8" spans="1:8" ht="21">
      <c r="A8" s="26" t="s">
        <v>27</v>
      </c>
      <c r="B8" s="25"/>
      <c r="C8" s="24">
        <f>SUM(C9:C10)</f>
        <v>0</v>
      </c>
      <c r="D8" s="24">
        <f>SUM(D9:D10)</f>
        <v>1468</v>
      </c>
      <c r="E8" s="24">
        <f>SUM(E9:E10)</f>
        <v>0</v>
      </c>
      <c r="F8" s="24">
        <f>SUM(F9:F10)</f>
        <v>97</v>
      </c>
      <c r="G8" s="29" t="s">
        <v>21</v>
      </c>
      <c r="H8" s="23">
        <f>SUM(C8:G8)</f>
        <v>1565</v>
      </c>
    </row>
    <row r="9" spans="1:8" ht="21">
      <c r="A9" s="6"/>
      <c r="B9" s="7" t="s">
        <v>9</v>
      </c>
      <c r="C9" s="22">
        <v>0</v>
      </c>
      <c r="D9" s="22">
        <v>294</v>
      </c>
      <c r="E9" s="22">
        <v>0</v>
      </c>
      <c r="F9" s="22">
        <v>0</v>
      </c>
      <c r="G9" s="22">
        <v>0</v>
      </c>
      <c r="H9" s="27">
        <f>SUM(C9:G9)</f>
        <v>294</v>
      </c>
    </row>
    <row r="10" spans="1:8" ht="21">
      <c r="A10" s="6"/>
      <c r="B10" s="7" t="s">
        <v>10</v>
      </c>
      <c r="C10" s="22">
        <v>0</v>
      </c>
      <c r="D10" s="22">
        <f>204+970</f>
        <v>1174</v>
      </c>
      <c r="E10" s="22">
        <v>0</v>
      </c>
      <c r="F10" s="28">
        <f>47+50</f>
        <v>97</v>
      </c>
      <c r="G10" s="22">
        <v>0</v>
      </c>
      <c r="H10" s="27">
        <f>SUM(C10:G10)</f>
        <v>1271</v>
      </c>
    </row>
    <row r="11" spans="1:8" ht="21">
      <c r="A11" s="26" t="s">
        <v>8</v>
      </c>
      <c r="B11" s="25"/>
      <c r="C11" s="24">
        <f aca="true" t="shared" si="1" ref="C11:H11">SUM(C12:C19)</f>
        <v>200</v>
      </c>
      <c r="D11" s="24">
        <f t="shared" si="1"/>
        <v>12070</v>
      </c>
      <c r="E11" s="24">
        <f t="shared" si="1"/>
        <v>2406</v>
      </c>
      <c r="F11" s="24">
        <f t="shared" si="1"/>
        <v>1321</v>
      </c>
      <c r="G11" s="24">
        <f t="shared" si="1"/>
        <v>5</v>
      </c>
      <c r="H11" s="24">
        <f t="shared" si="1"/>
        <v>16002</v>
      </c>
    </row>
    <row r="12" spans="1:8" ht="21">
      <c r="A12" s="6"/>
      <c r="B12" s="7" t="s">
        <v>2</v>
      </c>
      <c r="C12" s="22">
        <v>187</v>
      </c>
      <c r="D12" s="22">
        <v>922</v>
      </c>
      <c r="E12" s="22">
        <v>0</v>
      </c>
      <c r="F12" s="28">
        <v>37</v>
      </c>
      <c r="G12" s="22">
        <v>0</v>
      </c>
      <c r="H12" s="27">
        <f aca="true" t="shared" si="2" ref="H12:H19">SUM(C12:G12)</f>
        <v>1146</v>
      </c>
    </row>
    <row r="13" spans="1:8" ht="21">
      <c r="A13" s="6"/>
      <c r="B13" s="7" t="s">
        <v>7</v>
      </c>
      <c r="C13" s="22">
        <v>2</v>
      </c>
      <c r="D13" s="22">
        <v>520</v>
      </c>
      <c r="E13" s="22">
        <v>0</v>
      </c>
      <c r="F13" s="28">
        <v>72</v>
      </c>
      <c r="G13" s="22">
        <v>0</v>
      </c>
      <c r="H13" s="27">
        <f t="shared" si="2"/>
        <v>594</v>
      </c>
    </row>
    <row r="14" spans="1:8" ht="21">
      <c r="A14" s="4"/>
      <c r="B14" s="5" t="s">
        <v>1</v>
      </c>
      <c r="C14" s="22">
        <v>0</v>
      </c>
      <c r="D14" s="22">
        <v>1028</v>
      </c>
      <c r="E14" s="22">
        <v>2406</v>
      </c>
      <c r="F14" s="28">
        <v>392</v>
      </c>
      <c r="G14" s="22">
        <v>5</v>
      </c>
      <c r="H14" s="27">
        <f t="shared" si="2"/>
        <v>3831</v>
      </c>
    </row>
    <row r="15" spans="1:8" ht="21">
      <c r="A15" s="6"/>
      <c r="B15" s="7" t="s">
        <v>3</v>
      </c>
      <c r="C15" s="22">
        <v>5</v>
      </c>
      <c r="D15" s="22">
        <v>6201</v>
      </c>
      <c r="E15" s="20">
        <v>0</v>
      </c>
      <c r="F15" s="28">
        <v>613</v>
      </c>
      <c r="G15" s="22">
        <v>0</v>
      </c>
      <c r="H15" s="27">
        <f t="shared" si="2"/>
        <v>6819</v>
      </c>
    </row>
    <row r="16" spans="1:8" ht="21">
      <c r="A16" s="6"/>
      <c r="B16" s="7" t="s">
        <v>4</v>
      </c>
      <c r="C16" s="22">
        <v>6</v>
      </c>
      <c r="D16" s="22">
        <v>1347</v>
      </c>
      <c r="E16" s="22">
        <v>0</v>
      </c>
      <c r="F16" s="22">
        <v>0</v>
      </c>
      <c r="G16" s="22">
        <v>0</v>
      </c>
      <c r="H16" s="27">
        <f t="shared" si="2"/>
        <v>1353</v>
      </c>
    </row>
    <row r="17" spans="1:8" ht="21">
      <c r="A17" s="6"/>
      <c r="B17" s="7" t="s">
        <v>5</v>
      </c>
      <c r="C17" s="22">
        <v>0</v>
      </c>
      <c r="D17" s="22">
        <v>122</v>
      </c>
      <c r="E17" s="22">
        <v>0</v>
      </c>
      <c r="F17" s="28">
        <v>85</v>
      </c>
      <c r="G17" s="22">
        <v>0</v>
      </c>
      <c r="H17" s="27">
        <f t="shared" si="2"/>
        <v>207</v>
      </c>
    </row>
    <row r="18" spans="1:8" ht="21">
      <c r="A18" s="4"/>
      <c r="B18" s="5" t="s">
        <v>13</v>
      </c>
      <c r="C18" s="22">
        <v>0</v>
      </c>
      <c r="D18" s="20">
        <v>577</v>
      </c>
      <c r="E18" s="22">
        <v>0</v>
      </c>
      <c r="F18" s="21">
        <v>16</v>
      </c>
      <c r="G18" s="20">
        <v>0</v>
      </c>
      <c r="H18" s="19">
        <f t="shared" si="2"/>
        <v>593</v>
      </c>
    </row>
    <row r="19" spans="1:8" ht="21.75" thickBot="1">
      <c r="A19" s="6"/>
      <c r="B19" s="7" t="s">
        <v>6</v>
      </c>
      <c r="C19" s="22">
        <v>0</v>
      </c>
      <c r="D19" s="22">
        <v>1353</v>
      </c>
      <c r="E19" s="22">
        <v>0</v>
      </c>
      <c r="F19" s="28">
        <v>106</v>
      </c>
      <c r="G19" s="22">
        <v>0</v>
      </c>
      <c r="H19" s="27">
        <f t="shared" si="2"/>
        <v>1459</v>
      </c>
    </row>
    <row r="20" spans="1:8" ht="22.5" thickBot="1" thickTop="1">
      <c r="A20" s="18"/>
      <c r="B20" s="17" t="s">
        <v>14</v>
      </c>
      <c r="C20" s="16">
        <f aca="true" t="shared" si="3" ref="C20:H20">SUM(C5,C8,C11)</f>
        <v>200</v>
      </c>
      <c r="D20" s="16">
        <f t="shared" si="3"/>
        <v>15528</v>
      </c>
      <c r="E20" s="16">
        <f t="shared" si="3"/>
        <v>2406</v>
      </c>
      <c r="F20" s="16">
        <f t="shared" si="3"/>
        <v>1574</v>
      </c>
      <c r="G20" s="16">
        <f t="shared" si="3"/>
        <v>5</v>
      </c>
      <c r="H20" s="16">
        <f t="shared" si="3"/>
        <v>19713</v>
      </c>
    </row>
    <row r="21" spans="1:2" ht="21.75" thickTop="1">
      <c r="A21" s="3"/>
      <c r="B21" s="3"/>
    </row>
    <row r="22" spans="1:6" ht="21">
      <c r="A22" s="3" t="s">
        <v>22</v>
      </c>
      <c r="B22" s="3"/>
      <c r="F22" s="14"/>
    </row>
    <row r="23" spans="1:6" ht="21">
      <c r="A23" s="3"/>
      <c r="B23" s="15"/>
      <c r="F23" s="14"/>
    </row>
    <row r="24" spans="1:6" ht="24" customHeight="1">
      <c r="A24" s="13" t="s">
        <v>25</v>
      </c>
      <c r="B24" s="10"/>
      <c r="F24" s="8"/>
    </row>
    <row r="25" spans="1:2" ht="21">
      <c r="A25" s="12"/>
      <c r="B25" s="12"/>
    </row>
  </sheetData>
  <sheetProtection/>
  <mergeCells count="4">
    <mergeCell ref="C3:G3"/>
    <mergeCell ref="H3:H4"/>
    <mergeCell ref="A1:H1"/>
    <mergeCell ref="A3:B4"/>
  </mergeCells>
  <printOptions horizontalCentered="1"/>
  <pageMargins left="0.11811023622047245" right="0.11811023622047245" top="0.55" bottom="0.15748031496062992" header="0.81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qasesman</dc:creator>
  <cp:keywords/>
  <dc:description/>
  <cp:lastModifiedBy>ศศิกานต์ เกิดแสงสุริยงค์</cp:lastModifiedBy>
  <cp:lastPrinted>2011-01-10T09:11:27Z</cp:lastPrinted>
  <dcterms:created xsi:type="dcterms:W3CDTF">2009-05-19T03:23:42Z</dcterms:created>
  <dcterms:modified xsi:type="dcterms:W3CDTF">2012-11-05T03:49:53Z</dcterms:modified>
  <cp:category/>
  <cp:version/>
  <cp:contentType/>
  <cp:contentStatus/>
</cp:coreProperties>
</file>